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20A99A27-0FDA-436C-A408-DA65034669BE}" xr6:coauthVersionLast="47" xr6:coauthVersionMax="47" xr10:uidLastSave="{00000000-0000-0000-0000-000000000000}"/>
  <bookViews>
    <workbookView xWindow="390" yWindow="390" windowWidth="18060" windowHeight="15360" xr2:uid="{95F1E6EB-C429-4E09-B1B9-E308FC5E9EC3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Table'!$B$2:$O$54</definedName>
    <definedName name="_xlnm.Print_Area" localSheetId="0">'Website Table'!$A$1:$P$58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  <c r="N3" i="1"/>
  <c r="M3" i="1"/>
  <c r="L3" i="1"/>
  <c r="K3" i="1"/>
  <c r="J3" i="1"/>
  <c r="I3" i="1"/>
  <c r="H3" i="1"/>
  <c r="G3" i="1"/>
  <c r="F3" i="1"/>
  <c r="E3" i="1"/>
  <c r="D3" i="1"/>
  <c r="C3" i="1"/>
  <c r="B3" i="1"/>
  <c r="J54" i="1" l="1"/>
  <c r="L54" i="1"/>
  <c r="C54" i="1"/>
  <c r="D54" i="1"/>
  <c r="E54" i="1"/>
  <c r="M54" i="1"/>
  <c r="K54" i="1"/>
  <c r="N54" i="1"/>
  <c r="G54" i="1"/>
  <c r="H54" i="1"/>
  <c r="F54" i="1"/>
  <c r="I54" i="1"/>
  <c r="O3" i="1"/>
  <c r="O8" i="1"/>
  <c r="O11" i="1"/>
  <c r="O16" i="1"/>
  <c r="O19" i="1"/>
  <c r="O24" i="1"/>
  <c r="O27" i="1"/>
  <c r="O32" i="1"/>
  <c r="O35" i="1"/>
  <c r="O40" i="1"/>
  <c r="O43" i="1"/>
  <c r="O48" i="1"/>
  <c r="O51" i="1"/>
  <c r="O21" i="1"/>
  <c r="O29" i="1"/>
  <c r="O45" i="1"/>
  <c r="O10" i="1"/>
  <c r="O26" i="1"/>
  <c r="O5" i="1"/>
  <c r="O37" i="1"/>
  <c r="O53" i="1"/>
  <c r="O18" i="1"/>
  <c r="O34" i="1"/>
  <c r="O42" i="1"/>
  <c r="O50" i="1"/>
  <c r="O12" i="1"/>
  <c r="O23" i="1"/>
  <c r="O28" i="1"/>
  <c r="O31" i="1"/>
  <c r="O36" i="1"/>
  <c r="O39" i="1"/>
  <c r="O44" i="1"/>
  <c r="O47" i="1"/>
  <c r="O52" i="1"/>
  <c r="O13" i="1"/>
  <c r="O7" i="1"/>
  <c r="O15" i="1"/>
  <c r="O20" i="1"/>
  <c r="O9" i="1"/>
  <c r="O17" i="1"/>
  <c r="O25" i="1"/>
  <c r="O33" i="1"/>
  <c r="O41" i="1"/>
  <c r="O49" i="1"/>
  <c r="O30" i="1"/>
  <c r="O4" i="1"/>
  <c r="O6" i="1"/>
  <c r="O14" i="1"/>
  <c r="O22" i="1"/>
  <c r="O38" i="1"/>
  <c r="O46" i="1"/>
  <c r="O54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<sst xmlns="http://schemas.openxmlformats.org/spreadsheetml/2006/main" count="20" uniqueCount="18">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</sst>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42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2025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</v>
          </cell>
          <cell r="I53">
            <v>28</v>
          </cell>
          <cell r="J53">
            <v>2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8">
          <cell r="D58" t="str">
            <v>2025 Results current as of 8/31/2025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AC65-D27D-4CAA-9BA1-76518D01E240}">
  <sheetPr>
    <tabColor rgb="FFFFFF00"/>
    <pageSetUpPr fitToPage="1"/>
  </sheetPr>
  <dimension ref="A1:O59"/>
  <sheetViews>
    <sheetView showGridLines="0" tabSelected="1" topLeftCell="A19" zoomScaleNormal="100" workbookViewId="0">
      <selection activeCell="J54" sqref="J54"/>
    </sheetView>
  </sheetViews>
  <sheetFormatPr defaultRowHeight="12.75" x14ac:dyDescent="0.2"/>
  <cols>
    <col min="2" max="15" width="10.7109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4" si="0">SUM(C3:N3)</f>
        <v>157</v>
      </c>
    </row>
    <row r="4" spans="2:15" x14ac:dyDescent="0.2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3" si="1">SUM(C48:N48)</f>
        <v>41</v>
      </c>
    </row>
    <row r="49" spans="1:15" x14ac:dyDescent="0.2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">
      <c r="A52" s="12"/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42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si="1"/>
        <v>67</v>
      </c>
    </row>
    <row r="53" spans="1:15" x14ac:dyDescent="0.2">
      <c r="A53" s="12" t="s">
        <v>15</v>
      </c>
      <c r="B53" s="7">
        <f>'[1]MAIN TABLE'!B53</f>
        <v>2025</v>
      </c>
      <c r="C53" s="8">
        <f>'[1]MAIN TABLE'!C53</f>
        <v>0</v>
      </c>
      <c r="D53" s="8">
        <f>'[1]MAIN TABLE'!D53</f>
        <v>0</v>
      </c>
      <c r="E53" s="8">
        <f>'[1]MAIN TABLE'!E53</f>
        <v>0</v>
      </c>
      <c r="F53" s="8">
        <f>'[1]MAIN TABLE'!F53</f>
        <v>0</v>
      </c>
      <c r="G53" s="8">
        <f>'[1]MAIN TABLE'!G53</f>
        <v>0</v>
      </c>
      <c r="H53" s="8">
        <f>'[1]MAIN TABLE'!H53</f>
        <v>2</v>
      </c>
      <c r="I53" s="8">
        <f>'[1]MAIN TABLE'!I53</f>
        <v>28</v>
      </c>
      <c r="J53" s="8">
        <f>'[1]MAIN TABLE'!J53</f>
        <v>2</v>
      </c>
      <c r="K53" s="8">
        <f>'[1]MAIN TABLE'!K53</f>
        <v>0</v>
      </c>
      <c r="L53" s="8">
        <f>'[1]MAIN TABLE'!L53</f>
        <v>0</v>
      </c>
      <c r="M53" s="8">
        <f>'[1]MAIN TABLE'!M53</f>
        <v>0</v>
      </c>
      <c r="N53" s="9">
        <f>SUM('[1]MAIN TABLE'!N53:U53)</f>
        <v>0</v>
      </c>
      <c r="O53" s="10">
        <f t="shared" si="1"/>
        <v>32</v>
      </c>
    </row>
    <row r="54" spans="1:15" ht="20.25" customHeight="1" x14ac:dyDescent="0.2">
      <c r="B54" s="13" t="s">
        <v>14</v>
      </c>
      <c r="C54" s="14">
        <f>SUM(C3:C53)</f>
        <v>558</v>
      </c>
      <c r="D54" s="14">
        <f t="shared" ref="D54:N54" si="2">SUM(D3:D53)</f>
        <v>80</v>
      </c>
      <c r="E54" s="14">
        <f t="shared" si="2"/>
        <v>7</v>
      </c>
      <c r="F54" s="14">
        <f t="shared" si="2"/>
        <v>15</v>
      </c>
      <c r="G54" s="14">
        <f t="shared" si="2"/>
        <v>264</v>
      </c>
      <c r="H54" s="14">
        <f t="shared" si="2"/>
        <v>284</v>
      </c>
      <c r="I54" s="14">
        <f t="shared" si="2"/>
        <v>810</v>
      </c>
      <c r="J54" s="14">
        <f t="shared" si="2"/>
        <v>3377</v>
      </c>
      <c r="K54" s="14">
        <f t="shared" si="2"/>
        <v>30</v>
      </c>
      <c r="L54" s="14">
        <f t="shared" si="2"/>
        <v>11</v>
      </c>
      <c r="M54" s="14">
        <f t="shared" si="2"/>
        <v>5</v>
      </c>
      <c r="N54" s="14">
        <f t="shared" si="2"/>
        <v>11</v>
      </c>
      <c r="O54" s="15">
        <f t="shared" si="0"/>
        <v>5452</v>
      </c>
    </row>
    <row r="55" spans="1:15" s="1" customFormat="1" ht="30" customHeight="1" x14ac:dyDescent="0.2">
      <c r="B55" s="16" t="s">
        <v>16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9.5" customHeight="1" x14ac:dyDescent="0.2">
      <c r="B56" s="18" t="s">
        <v>15</v>
      </c>
      <c r="C56" s="19" t="str">
        <f>'[1]MAIN TABLE'!D58</f>
        <v>2025 Results current as of 8/31/2025</v>
      </c>
      <c r="D56" s="20"/>
      <c r="E56" s="20"/>
      <c r="F56" s="20"/>
      <c r="G56" s="20"/>
      <c r="H56" s="20"/>
      <c r="I56" s="1"/>
      <c r="J56" s="21"/>
      <c r="K56" s="21"/>
      <c r="L56" s="21"/>
      <c r="M56" s="21"/>
      <c r="N56" s="21"/>
      <c r="O56" s="1"/>
    </row>
    <row r="57" spans="1:15" x14ac:dyDescent="0.2">
      <c r="B57" s="18" t="s">
        <v>17</v>
      </c>
      <c r="C57" s="22" t="str">
        <f>'[1]MAIN TABLE'!D60</f>
        <v>Species include: 2 badgers (1976, 1999); 1 beaver (1988);1  llama (1991); 2 opossums (1995, 1999); 1 rabbit (1980); 1 wolf (1987); 1 deer (2012); 1 alpaca (2022); and 1 fisher (2023)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B58" s="21"/>
      <c r="C58" s="22"/>
      <c r="D58" s="21"/>
      <c r="E58" s="21"/>
      <c r="F58" s="21"/>
      <c r="G58" s="21"/>
      <c r="H58" s="21"/>
      <c r="I58" s="21"/>
      <c r="J58" s="20"/>
      <c r="K58" s="20"/>
      <c r="L58" s="20"/>
      <c r="M58" s="20"/>
      <c r="N58" s="21"/>
      <c r="O58" s="1"/>
    </row>
    <row r="59" spans="1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sheetProtection selectLockedCells="1" selectUnlockedCells="1"/>
  <pageMargins left="0.7" right="0.7" top="0.75" bottom="0.75" header="0.3" footer="0.3"/>
  <pageSetup scale="6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E0798BD-2594-4818-909E-EFE46F377EE5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C55</xm:sqref>
            </x14:sparkline>
            <x14:sparkline>
              <xm:f>'Website Table'!D3:D47</xm:f>
              <xm:sqref>D55</xm:sqref>
            </x14:sparkline>
            <x14:sparkline>
              <xm:f>'Website Table'!E3:E47</xm:f>
              <xm:sqref>E55</xm:sqref>
            </x14:sparkline>
            <x14:sparkline>
              <xm:f>'Website Table'!F3:F47</xm:f>
              <xm:sqref>F55</xm:sqref>
            </x14:sparkline>
            <x14:sparkline>
              <xm:f>'Website Table'!G3:G47</xm:f>
              <xm:sqref>G55</xm:sqref>
            </x14:sparkline>
            <x14:sparkline>
              <xm:f>'Website Table'!H3:H47</xm:f>
              <xm:sqref>H55</xm:sqref>
            </x14:sparkline>
            <x14:sparkline>
              <xm:f>'Website Table'!I3:I47</xm:f>
              <xm:sqref>I55</xm:sqref>
            </x14:sparkline>
            <x14:sparkline>
              <xm:f>'Website Table'!J3:J47</xm:f>
              <xm:sqref>J55</xm:sqref>
            </x14:sparkline>
            <x14:sparkline>
              <xm:f>'Website Table'!K3:K47</xm:f>
              <xm:sqref>K55</xm:sqref>
            </x14:sparkline>
            <x14:sparkline>
              <xm:f>'Website Table'!L3:L47</xm:f>
              <xm:sqref>L55</xm:sqref>
            </x14:sparkline>
            <x14:sparkline>
              <xm:f>'Website Table'!M3:M47</xm:f>
              <xm:sqref>M55</xm:sqref>
            </x14:sparkline>
            <x14:sparkline>
              <xm:f>'Website Table'!N3:N47</xm:f>
              <xm:sqref>N55</xm:sqref>
            </x14:sparkline>
            <x14:sparkline>
              <xm:f>'Website Table'!O3:O47</xm:f>
              <xm:sqref>O55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2025-03-11T20:27:33Z</dcterms:created>
  <dcterms:modified xsi:type="dcterms:W3CDTF">2025-09-05T12:35:48Z</dcterms:modified>
</cp:coreProperties>
</file>